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<sst xmlns="http://schemas.openxmlformats.org/spreadsheetml/2006/main" count="155" uniqueCount="85">
  <si>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</si>
  <si>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</si>
  <si>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</si>
  <si>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</si>
  <si>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</si>
  <si>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</si>
  <si>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</si>
  <si>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</si>
  <si>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</si>
  <si>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</si>
  <si>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</si>
  <si>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</si>
  <si>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</si>
  <si>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</si>
  <si>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</si>
  <si>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</si>
  <si>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</si>
  <si>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</si>
  <si>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</si>
  <si>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</si>
  <si>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</si>
  <si>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</si>
  <si>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</si>
  <si>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</si>
  <si>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</si>
  <si>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</si>
  <si>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</si>
  <si>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</si>
  <si>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</si>
  <si>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</si>
  <si>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</si>
  <si>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</si>
  <si>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</si>
  <si>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</si>
  <si>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</si>
  <si>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</si>
  <si>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</si>
  <si>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</si>
  <si>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</si>
  <si>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</si>
  <si>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</si>
  <si>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</si>
  <si>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</si>
  <si>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</si>
  <si>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</si>
  <si>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</si>
  <si>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</si>
  <si>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</si>
  <si>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</si>
  <si>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</si>
  <si>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</si>
  <si>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</si>
  <si>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</si>
  <si>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</si>
  <si>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</si>
  <si>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</si>
  <si>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</si>
  <si>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</si>
  <si>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</si>
  <si>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</si>
  <si>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</si>
  <si>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</si>
  <si>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</si>
  <si>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</si>
  <si>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</si>
  <si>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</si>
  <si>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</si>
  <si>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</si>
  <si>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</si>
  <si>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</si>
  <si>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юрики</t>
  </si>
  <si>
    <t>ПО ТРАНСПОРТИРОВКЕ ГАЗА ПО ГАЗОРАСПРЕДЕЛИТЕЛЬНЫМ СЕТЯМ за ноябрь 2018 г.</t>
  </si>
  <si>
    <t>ИП Зайцев Ю.Н., ООО "Пясина", ООО "Сибавто", АО "Доринда", ООО "Бизнес-Центр", ООО "Бизнес-Партнер", ООО "АСТА", ООО "ПТК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 ФГБУ "Обь -Иртышское УГМС", ЗАО "Пирс", ООО "ПТЭ", Ип Шинкеев ЕВ</t>
  </si>
  <si>
    <t>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 ООО "Лента", ФКУ "ИК-6 УФСИН России по Омской области",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ООО "Гарант-Проф", ИП Простынюк СВ</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</si>
  <si>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"Промысел", ООО "Комплекстеплосервис", ИП Мороз ПИ, ИП Ковальчук ВК, ООО "Селект"</t>
  </si>
  <si>
    <t>ООО "Газпром межрегионгаз Омск,  ГП ДРСУ Крутинское, АО "Омскоблавтотранс"</t>
  </si>
  <si>
    <t>АО "Омскоблавтотранс",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"Респект",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</si>
  <si>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"Любинское ЖКХ",ООО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 ИП Мишина ГА</t>
  </si>
  <si>
    <t>ИП Бурдюгова ВР, ООО "Газпром межрегионгаз Омск", ИП Данилов ВЮ, Ип Журавлева ТВ, ЗАО ХПП "Колос", ООО "Любино-Малоросское ЖКХ", ООО "Любинская Птицефабрика", ОАО "Любинский агрохим", САУ "Любинский лесхоз", АО "Любинский МКК", ГП "Любинское ДРСУ", ООО "Любинское ЖКХ", Любинское райпо, АО "Любинское ХПП", МРОП Прихода соборного храма во имя преподобного Серафима Саровского, ИП морозова ЮН, МРСК Сибири ПАО, БУ ОЦВО, ООО ПФК Исток, ООО ПФ Антей, АО "Рассвет", Ип Ридель АН, ООО Северо-Любинский, ИП Соловьева ВЮ, ООО ТД Любинский, ООО Тепловик, ЦФРОУК</t>
  </si>
  <si>
    <t>ООО "Водоканал", ООО "Хлебозавод Калачинск", ООО "Тепловая компания", ОАО "Омский Бекон", Администрация Калачинского м/р, ООО "Калачинский молкомбинат", ПАО "Ростелеком",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 ФГКУ "11 отряд ФПС по Омской области"</t>
  </si>
  <si>
    <t>МУП Водоканал ОМР,ООО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"Экоферма", ООО "Абсолют", ООО "ОШПК Специалист", БУ "ОЦВО"</t>
  </si>
  <si>
    <t xml:space="preserve">ООО "Газпром межрегионгаз Омск"
</t>
  </si>
  <si>
    <t>ООО "Газпром межрегионгаз Омск",  ООО "Баварский дворик"</t>
  </si>
  <si>
    <t>Омский учебный центр ФПС ДПО ФАУ, МУП "Тепловодоснабжение", ООО "Газпром межрегионгаз Омск"</t>
  </si>
  <si>
    <t>МКУ "ХЭС" Администрации Милоградовского района, МКУК "Хорошковский КДЦ", ЗАО "Сыродел",ЗАО "Русь", ООО "Учебный комбинат "Зеленая волна",ИП Куцик,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ЗАО "База Сибирская",  Комитет образования Азовского ННМР</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</si>
</sst>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3">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2" fillId="0" borderId="0" xfId="0" applyFont="1" applyAlignment="1">
      <alignment horizontal="center"/>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vertical="top"/>
    </xf>
    <xf numFmtId="0" fontId="1" fillId="0" borderId="10" xfId="0" applyFont="1" applyFill="1" applyBorder="1" applyAlignment="1">
      <alignment/>
    </xf>
    <xf numFmtId="0" fontId="1" fillId="0" borderId="11" xfId="0" applyFont="1" applyFill="1" applyBorder="1" applyAlignment="1">
      <alignment horizontal="center"/>
    </xf>
    <xf numFmtId="0" fontId="1" fillId="0" borderId="13" xfId="0" applyFont="1" applyFill="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2" xfId="0" applyFont="1" applyFill="1" applyBorder="1" applyAlignment="1">
      <alignment horizontal="center"/>
    </xf>
    <xf numFmtId="0" fontId="2" fillId="0" borderId="0" xfId="0" applyFont="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41" fillId="0" borderId="0" xfId="0" applyFont="1" applyAlignment="1">
      <alignment vertical="top" wrapText="1"/>
    </xf>
    <xf numFmtId="0" fontId="42" fillId="0" borderId="0" xfId="0" applyFont="1" applyAlignment="1">
      <alignment vertical="top" wrapText="1"/>
    </xf>
    <xf numFmtId="0" fontId="41" fillId="0" borderId="10" xfId="0" applyFont="1" applyBorder="1" applyAlignment="1">
      <alignment horizontal="center" vertical="top" wrapText="1"/>
    </xf>
    <xf numFmtId="0" fontId="41" fillId="0" borderId="11" xfId="0" applyFont="1" applyBorder="1" applyAlignment="1">
      <alignment horizontal="center" vertical="top" wrapText="1"/>
    </xf>
    <xf numFmtId="0" fontId="41" fillId="0" borderId="10"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11" xfId="0" applyFont="1" applyBorder="1" applyAlignment="1">
      <alignment horizontal="center" vertical="top" wrapText="1"/>
    </xf>
    <xf numFmtId="0" fontId="41" fillId="0" borderId="1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90" zoomScaleNormal="90" zoomScaleSheetLayoutView="70" zoomScalePageLayoutView="0" workbookViewId="0" topLeftCell="A28">
      <selection activeCell="G28" sqref="G1:G16384"/>
    </sheetView>
  </sheetViews>
  <sheetFormatPr defaultColWidth="9.00390625" defaultRowHeight="16.5" customHeight="1"/>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43" customWidth="1"/>
    <col min="8" max="8" width="13.375" style="8" customWidth="1"/>
    <col min="9" max="9" width="13.75390625" style="8" customWidth="1"/>
    <col min="10" max="11" width="14.625" style="1" customWidth="1"/>
    <col min="12" max="15" width="9.125" style="1" hidden="1" customWidth="1"/>
    <col min="16" max="16" width="9.125" style="1" customWidth="1"/>
    <col min="17" max="16384" width="9.125" style="1" customWidth="1"/>
  </cols>
  <sheetData>
    <row r="1" spans="10:11" ht="16.5" customHeight="1">
      <c r="J1" s="4" t="s">
        <v>8</v>
      </c>
      <c r="K1" s="4"/>
    </row>
    <row r="2" spans="10:11" ht="16.5" customHeight="1">
      <c r="J2" s="4" t="s">
        <v>1</v>
      </c>
      <c r="K2" s="4"/>
    </row>
    <row r="3" spans="10:11" ht="16.5" customHeight="1">
      <c r="J3" s="4" t="s">
        <v>2</v>
      </c>
      <c r="K3" s="4"/>
    </row>
    <row r="4" spans="7:9" s="5" customFormat="1" ht="16.5" customHeight="1">
      <c r="G4" s="44"/>
      <c r="H4" s="19"/>
      <c r="I4" s="19"/>
    </row>
    <row r="5" spans="7:11" s="5" customFormat="1" ht="16.5" customHeight="1">
      <c r="G5" s="44"/>
      <c r="H5" s="19"/>
      <c r="I5" s="19"/>
      <c r="J5" s="6" t="s">
        <v>3</v>
      </c>
      <c r="K5" s="6"/>
    </row>
    <row r="6" spans="7:9" s="5" customFormat="1" ht="16.5" customHeight="1">
      <c r="G6" s="44"/>
      <c r="H6" s="19"/>
      <c r="I6" s="19"/>
    </row>
    <row r="7" spans="1:11" ht="16.5" customHeight="1">
      <c r="A7" s="36" t="s">
        <v>4</v>
      </c>
      <c r="B7" s="36"/>
      <c r="C7" s="36"/>
      <c r="D7" s="36"/>
      <c r="E7" s="36"/>
      <c r="F7" s="36"/>
      <c r="G7" s="36"/>
      <c r="H7" s="36"/>
      <c r="I7" s="36"/>
      <c r="J7" s="36"/>
      <c r="K7" s="22"/>
    </row>
    <row r="8" spans="1:11" ht="16.5" customHeight="1">
      <c r="A8" s="36" t="s">
        <v>5</v>
      </c>
      <c r="B8" s="36"/>
      <c r="C8" s="36"/>
      <c r="D8" s="36"/>
      <c r="E8" s="36"/>
      <c r="F8" s="36"/>
      <c r="G8" s="36"/>
      <c r="H8" s="36"/>
      <c r="I8" s="36"/>
      <c r="J8" s="36"/>
      <c r="K8" s="22"/>
    </row>
    <row r="9" spans="1:11" ht="16.5" customHeight="1">
      <c r="A9" s="36" t="s">
        <v>71</v>
      </c>
      <c r="B9" s="36"/>
      <c r="C9" s="36"/>
      <c r="D9" s="36"/>
      <c r="E9" s="36"/>
      <c r="F9" s="36"/>
      <c r="G9" s="36"/>
      <c r="H9" s="36"/>
      <c r="I9" s="36"/>
      <c r="J9" s="36"/>
      <c r="K9" s="22"/>
    </row>
    <row r="10" spans="7:9" s="5" customFormat="1" ht="16.5" customHeight="1">
      <c r="G10" s="44"/>
      <c r="H10" s="19"/>
      <c r="I10" s="19"/>
    </row>
    <row r="11" spans="1:13" s="3" customFormat="1" ht="103.5" customHeight="1">
      <c r="A11" s="2" t="s">
        <v>0</v>
      </c>
      <c r="B11" s="2" t="s">
        <v>12</v>
      </c>
      <c r="C11" s="2" t="s">
        <v>13</v>
      </c>
      <c r="D11" s="2" t="s">
        <v>14</v>
      </c>
      <c r="E11" s="2" t="s">
        <v>9</v>
      </c>
      <c r="F11" s="2" t="s">
        <v>10</v>
      </c>
      <c r="G11" s="45" t="s">
        <v>6</v>
      </c>
      <c r="H11" s="20" t="s">
        <v>7</v>
      </c>
      <c r="I11" s="20" t="s">
        <v>11</v>
      </c>
      <c r="J11" s="2" t="s">
        <v>15</v>
      </c>
      <c r="K11" s="23"/>
      <c r="L11" s="2" t="s">
        <v>57</v>
      </c>
      <c r="M11" s="2" t="s">
        <v>70</v>
      </c>
    </row>
    <row r="12" spans="1:13" s="7" customFormat="1" ht="16.5" customHeight="1">
      <c r="A12" s="9">
        <v>1</v>
      </c>
      <c r="B12" s="9">
        <v>2</v>
      </c>
      <c r="C12" s="9">
        <v>3</v>
      </c>
      <c r="D12" s="9">
        <v>4</v>
      </c>
      <c r="E12" s="9">
        <v>5</v>
      </c>
      <c r="F12" s="9">
        <v>6</v>
      </c>
      <c r="G12" s="46">
        <v>7</v>
      </c>
      <c r="H12" s="21">
        <v>8</v>
      </c>
      <c r="I12" s="21">
        <v>9</v>
      </c>
      <c r="J12" s="9">
        <v>10</v>
      </c>
      <c r="K12" s="24"/>
      <c r="L12" s="27"/>
      <c r="M12" s="27"/>
    </row>
    <row r="13" spans="1:14" s="8" customFormat="1" ht="152.25" customHeight="1">
      <c r="A13" s="12">
        <v>1</v>
      </c>
      <c r="B13" s="10" t="s">
        <v>16</v>
      </c>
      <c r="C13" s="10" t="s">
        <v>35</v>
      </c>
      <c r="D13" s="14" t="s">
        <v>54</v>
      </c>
      <c r="E13" s="16" t="s">
        <v>62</v>
      </c>
      <c r="F13" s="16" t="s">
        <v>62</v>
      </c>
      <c r="G13" s="47" t="s">
        <v>72</v>
      </c>
      <c r="H13" s="17">
        <f>N13</f>
        <v>0.7003659999999999</v>
      </c>
      <c r="I13" s="17">
        <f>N13</f>
        <v>0.7003659999999999</v>
      </c>
      <c r="J13" s="18" t="s">
        <v>58</v>
      </c>
      <c r="K13" s="25"/>
      <c r="L13" s="28"/>
      <c r="M13" s="28">
        <v>700.366</v>
      </c>
      <c r="N13" s="8">
        <f>(M13+L13)/1000</f>
        <v>0.7003659999999999</v>
      </c>
    </row>
    <row r="14" spans="1:14" ht="165" customHeight="1">
      <c r="A14" s="13">
        <v>2</v>
      </c>
      <c r="B14" s="10" t="s">
        <v>17</v>
      </c>
      <c r="C14" s="10" t="s">
        <v>36</v>
      </c>
      <c r="D14" s="14" t="s">
        <v>54</v>
      </c>
      <c r="E14" s="16" t="s">
        <v>62</v>
      </c>
      <c r="F14" s="16" t="s">
        <v>62</v>
      </c>
      <c r="G14" s="45" t="s">
        <v>73</v>
      </c>
      <c r="H14" s="17">
        <f aca="true" t="shared" si="0" ref="H14:H34">N14</f>
        <v>3.348405</v>
      </c>
      <c r="I14" s="17">
        <f aca="true" t="shared" si="1" ref="I14:I34">N14</f>
        <v>3.348405</v>
      </c>
      <c r="J14" s="18" t="s">
        <v>58</v>
      </c>
      <c r="K14" s="25"/>
      <c r="L14" s="11"/>
      <c r="M14" s="11">
        <v>3348.405</v>
      </c>
      <c r="N14" s="8">
        <f aca="true" t="shared" si="2" ref="N14:N34">(M14+L14)/1000</f>
        <v>3.348405</v>
      </c>
    </row>
    <row r="15" spans="1:14" ht="194.25" customHeight="1">
      <c r="A15" s="12">
        <v>3</v>
      </c>
      <c r="B15" s="10" t="s">
        <v>18</v>
      </c>
      <c r="C15" s="10" t="s">
        <v>37</v>
      </c>
      <c r="D15" s="14" t="s">
        <v>54</v>
      </c>
      <c r="E15" s="16" t="s">
        <v>62</v>
      </c>
      <c r="F15" s="16" t="s">
        <v>62</v>
      </c>
      <c r="G15" s="45" t="s">
        <v>74</v>
      </c>
      <c r="H15" s="17">
        <f t="shared" si="0"/>
        <v>3.424386</v>
      </c>
      <c r="I15" s="17">
        <f t="shared" si="1"/>
        <v>3.424386</v>
      </c>
      <c r="J15" s="18" t="s">
        <v>58</v>
      </c>
      <c r="K15" s="25"/>
      <c r="L15" s="11"/>
      <c r="M15" s="11">
        <v>3424.386</v>
      </c>
      <c r="N15" s="8">
        <f t="shared" si="2"/>
        <v>3.424386</v>
      </c>
    </row>
    <row r="16" spans="1:14" ht="339" customHeight="1">
      <c r="A16" s="13">
        <v>4</v>
      </c>
      <c r="B16" s="10" t="s">
        <v>19</v>
      </c>
      <c r="C16" s="10" t="s">
        <v>38</v>
      </c>
      <c r="D16" s="14" t="s">
        <v>54</v>
      </c>
      <c r="E16" s="16" t="s">
        <v>62</v>
      </c>
      <c r="F16" s="16" t="s">
        <v>62</v>
      </c>
      <c r="G16" s="45" t="s">
        <v>69</v>
      </c>
      <c r="H16" s="17">
        <f t="shared" si="0"/>
        <v>10.906049999999999</v>
      </c>
      <c r="I16" s="17">
        <f t="shared" si="1"/>
        <v>10.906049999999999</v>
      </c>
      <c r="J16" s="18" t="s">
        <v>58</v>
      </c>
      <c r="K16" s="25"/>
      <c r="L16" s="11"/>
      <c r="M16" s="11">
        <v>10906.05</v>
      </c>
      <c r="N16" s="8">
        <f t="shared" si="2"/>
        <v>10.906049999999999</v>
      </c>
    </row>
    <row r="17" spans="1:14" ht="174.75" customHeight="1">
      <c r="A17" s="12">
        <v>5</v>
      </c>
      <c r="B17" s="10" t="s">
        <v>20</v>
      </c>
      <c r="C17" s="10" t="s">
        <v>39</v>
      </c>
      <c r="D17" s="14" t="s">
        <v>54</v>
      </c>
      <c r="E17" s="16" t="s">
        <v>62</v>
      </c>
      <c r="F17" s="16" t="s">
        <v>62</v>
      </c>
      <c r="G17" s="45" t="s">
        <v>64</v>
      </c>
      <c r="H17" s="17">
        <f t="shared" si="0"/>
        <v>5.221191</v>
      </c>
      <c r="I17" s="17">
        <f t="shared" si="1"/>
        <v>5.221191</v>
      </c>
      <c r="J17" s="18" t="s">
        <v>58</v>
      </c>
      <c r="K17" s="25"/>
      <c r="L17" s="11"/>
      <c r="M17" s="11">
        <v>5221.191</v>
      </c>
      <c r="N17" s="8">
        <f t="shared" si="2"/>
        <v>5.221191</v>
      </c>
    </row>
    <row r="18" spans="1:14" ht="73.5" customHeight="1">
      <c r="A18" s="13">
        <v>6</v>
      </c>
      <c r="B18" s="10" t="s">
        <v>21</v>
      </c>
      <c r="C18" s="10" t="s">
        <v>40</v>
      </c>
      <c r="D18" s="14" t="s">
        <v>54</v>
      </c>
      <c r="E18" s="16" t="s">
        <v>62</v>
      </c>
      <c r="F18" s="16" t="s">
        <v>62</v>
      </c>
      <c r="G18" s="45" t="s">
        <v>63</v>
      </c>
      <c r="H18" s="17">
        <f t="shared" si="0"/>
        <v>0.824988</v>
      </c>
      <c r="I18" s="17">
        <f t="shared" si="1"/>
        <v>0.824988</v>
      </c>
      <c r="J18" s="18" t="s">
        <v>58</v>
      </c>
      <c r="K18" s="25"/>
      <c r="L18" s="11"/>
      <c r="M18" s="11">
        <v>824.988</v>
      </c>
      <c r="N18" s="8">
        <f t="shared" si="2"/>
        <v>0.824988</v>
      </c>
    </row>
    <row r="19" spans="1:14" ht="63.75" customHeight="1">
      <c r="A19" s="12">
        <v>7</v>
      </c>
      <c r="B19" s="10" t="s">
        <v>22</v>
      </c>
      <c r="C19" s="10" t="s">
        <v>41</v>
      </c>
      <c r="D19" s="14" t="s">
        <v>54</v>
      </c>
      <c r="E19" s="15">
        <v>430.46</v>
      </c>
      <c r="F19" s="15">
        <v>430.46</v>
      </c>
      <c r="G19" s="45" t="s">
        <v>75</v>
      </c>
      <c r="H19" s="17">
        <f t="shared" si="0"/>
        <v>0.10936799999999999</v>
      </c>
      <c r="I19" s="17">
        <f t="shared" si="1"/>
        <v>0.10936799999999999</v>
      </c>
      <c r="J19" s="18" t="s">
        <v>58</v>
      </c>
      <c r="K19" s="25"/>
      <c r="L19" s="11"/>
      <c r="M19" s="11">
        <v>109.368</v>
      </c>
      <c r="N19" s="8">
        <f t="shared" si="2"/>
        <v>0.10936799999999999</v>
      </c>
    </row>
    <row r="20" spans="1:14" ht="63.75" customHeight="1">
      <c r="A20" s="13">
        <v>8</v>
      </c>
      <c r="B20" s="10" t="s">
        <v>23</v>
      </c>
      <c r="C20" s="10" t="s">
        <v>42</v>
      </c>
      <c r="D20" s="14" t="s">
        <v>54</v>
      </c>
      <c r="E20" s="15">
        <v>430.46</v>
      </c>
      <c r="F20" s="15">
        <v>430.46</v>
      </c>
      <c r="G20" s="45" t="s">
        <v>61</v>
      </c>
      <c r="H20" s="17">
        <f t="shared" si="0"/>
        <v>0.021405</v>
      </c>
      <c r="I20" s="17">
        <f t="shared" si="1"/>
        <v>0.021405</v>
      </c>
      <c r="J20" s="18" t="s">
        <v>58</v>
      </c>
      <c r="K20" s="25"/>
      <c r="L20" s="11"/>
      <c r="M20" s="11">
        <v>21.405</v>
      </c>
      <c r="N20" s="8">
        <f t="shared" si="2"/>
        <v>0.021405</v>
      </c>
    </row>
    <row r="21" spans="1:14" ht="301.5" customHeight="1">
      <c r="A21" s="12">
        <v>9</v>
      </c>
      <c r="B21" s="10" t="s">
        <v>24</v>
      </c>
      <c r="C21" s="10" t="s">
        <v>43</v>
      </c>
      <c r="D21" s="14" t="s">
        <v>54</v>
      </c>
      <c r="E21" s="16" t="s">
        <v>62</v>
      </c>
      <c r="F21" s="16" t="s">
        <v>62</v>
      </c>
      <c r="G21" s="45" t="s">
        <v>76</v>
      </c>
      <c r="H21" s="17">
        <f t="shared" si="0"/>
        <v>2.050817</v>
      </c>
      <c r="I21" s="17">
        <f t="shared" si="1"/>
        <v>2.050817</v>
      </c>
      <c r="J21" s="18" t="s">
        <v>58</v>
      </c>
      <c r="K21" s="25"/>
      <c r="L21" s="11"/>
      <c r="M21" s="11">
        <v>2050.817</v>
      </c>
      <c r="N21" s="8">
        <f t="shared" si="2"/>
        <v>2.050817</v>
      </c>
    </row>
    <row r="22" spans="1:14" ht="69" customHeight="1">
      <c r="A22" s="13">
        <v>10</v>
      </c>
      <c r="B22" s="10" t="s">
        <v>25</v>
      </c>
      <c r="C22" s="10" t="s">
        <v>44</v>
      </c>
      <c r="D22" s="14" t="s">
        <v>54</v>
      </c>
      <c r="E22" s="16" t="s">
        <v>62</v>
      </c>
      <c r="F22" s="16" t="s">
        <v>62</v>
      </c>
      <c r="G22" s="45" t="s">
        <v>77</v>
      </c>
      <c r="H22" s="17">
        <f t="shared" si="0"/>
        <v>0.029164000000000002</v>
      </c>
      <c r="I22" s="17">
        <f t="shared" si="1"/>
        <v>0.029164000000000002</v>
      </c>
      <c r="J22" s="18" t="s">
        <v>58</v>
      </c>
      <c r="K22" s="25"/>
      <c r="L22" s="11"/>
      <c r="M22" s="11">
        <v>29.164</v>
      </c>
      <c r="N22" s="8">
        <f t="shared" si="2"/>
        <v>0.029164000000000002</v>
      </c>
    </row>
    <row r="23" spans="1:14" ht="212.25" customHeight="1">
      <c r="A23" s="12">
        <v>11</v>
      </c>
      <c r="B23" s="10" t="s">
        <v>26</v>
      </c>
      <c r="C23" s="10" t="s">
        <v>45</v>
      </c>
      <c r="D23" s="14" t="s">
        <v>54</v>
      </c>
      <c r="E23" s="16" t="s">
        <v>62</v>
      </c>
      <c r="F23" s="16" t="s">
        <v>62</v>
      </c>
      <c r="G23" s="48" t="s">
        <v>78</v>
      </c>
      <c r="H23" s="17">
        <f t="shared" si="0"/>
        <v>3.171217</v>
      </c>
      <c r="I23" s="17">
        <f t="shared" si="1"/>
        <v>3.171217</v>
      </c>
      <c r="J23" s="18" t="s">
        <v>58</v>
      </c>
      <c r="K23" s="25"/>
      <c r="L23" s="11"/>
      <c r="M23" s="11">
        <v>3171.217</v>
      </c>
      <c r="N23" s="8">
        <f t="shared" si="2"/>
        <v>3.171217</v>
      </c>
    </row>
    <row r="24" spans="1:14" ht="194.25" customHeight="1">
      <c r="A24" s="31">
        <v>12</v>
      </c>
      <c r="B24" s="37" t="s">
        <v>27</v>
      </c>
      <c r="C24" s="37" t="s">
        <v>46</v>
      </c>
      <c r="D24" s="39" t="s">
        <v>54</v>
      </c>
      <c r="E24" s="41" t="s">
        <v>62</v>
      </c>
      <c r="F24" s="41" t="s">
        <v>62</v>
      </c>
      <c r="G24" s="49" t="s">
        <v>79</v>
      </c>
      <c r="H24" s="33">
        <f>N24</f>
        <v>5.3647849999999995</v>
      </c>
      <c r="I24" s="33">
        <f>N24</f>
        <v>5.3647849999999995</v>
      </c>
      <c r="J24" s="29" t="s">
        <v>58</v>
      </c>
      <c r="K24" s="26"/>
      <c r="L24" s="31"/>
      <c r="M24" s="31">
        <v>5364.785</v>
      </c>
      <c r="N24" s="35">
        <f t="shared" si="2"/>
        <v>5.3647849999999995</v>
      </c>
    </row>
    <row r="25" spans="1:14" ht="409.5" customHeight="1">
      <c r="A25" s="32"/>
      <c r="B25" s="38"/>
      <c r="C25" s="38"/>
      <c r="D25" s="40"/>
      <c r="E25" s="42"/>
      <c r="F25" s="42"/>
      <c r="G25" s="50"/>
      <c r="H25" s="34"/>
      <c r="I25" s="34"/>
      <c r="J25" s="30"/>
      <c r="K25" s="26"/>
      <c r="L25" s="32"/>
      <c r="M25" s="32"/>
      <c r="N25" s="35"/>
    </row>
    <row r="26" spans="1:14" ht="194.25" customHeight="1">
      <c r="A26" s="12">
        <v>13</v>
      </c>
      <c r="B26" s="10" t="s">
        <v>28</v>
      </c>
      <c r="C26" s="10" t="s">
        <v>47</v>
      </c>
      <c r="D26" s="14" t="s">
        <v>54</v>
      </c>
      <c r="E26" s="16" t="s">
        <v>62</v>
      </c>
      <c r="F26" s="16" t="s">
        <v>62</v>
      </c>
      <c r="G26" s="45" t="s">
        <v>80</v>
      </c>
      <c r="H26" s="17">
        <f t="shared" si="0"/>
        <v>0.186255</v>
      </c>
      <c r="I26" s="17">
        <f t="shared" si="1"/>
        <v>0.186255</v>
      </c>
      <c r="J26" s="18" t="s">
        <v>58</v>
      </c>
      <c r="K26" s="25"/>
      <c r="L26" s="11"/>
      <c r="M26" s="11">
        <v>186.255</v>
      </c>
      <c r="N26" s="8">
        <f t="shared" si="2"/>
        <v>0.186255</v>
      </c>
    </row>
    <row r="27" spans="1:14" ht="194.25" customHeight="1">
      <c r="A27" s="13">
        <v>14</v>
      </c>
      <c r="B27" s="10" t="s">
        <v>29</v>
      </c>
      <c r="C27" s="10" t="s">
        <v>48</v>
      </c>
      <c r="D27" s="14" t="s">
        <v>54</v>
      </c>
      <c r="E27" s="16" t="s">
        <v>62</v>
      </c>
      <c r="F27" s="16" t="s">
        <v>62</v>
      </c>
      <c r="G27" s="45" t="s">
        <v>65</v>
      </c>
      <c r="H27" s="17">
        <f t="shared" si="0"/>
        <v>1.87816</v>
      </c>
      <c r="I27" s="17">
        <f t="shared" si="1"/>
        <v>1.87816</v>
      </c>
      <c r="J27" s="18" t="s">
        <v>58</v>
      </c>
      <c r="K27" s="25"/>
      <c r="L27" s="11"/>
      <c r="M27" s="11">
        <v>1878.16</v>
      </c>
      <c r="N27" s="8">
        <f t="shared" si="2"/>
        <v>1.87816</v>
      </c>
    </row>
    <row r="28" spans="1:14" ht="20.25" customHeight="1">
      <c r="A28" s="12">
        <v>15</v>
      </c>
      <c r="B28" s="10" t="s">
        <v>30</v>
      </c>
      <c r="C28" s="10" t="s">
        <v>49</v>
      </c>
      <c r="D28" s="14" t="s">
        <v>54</v>
      </c>
      <c r="E28" s="15">
        <v>430.46</v>
      </c>
      <c r="F28" s="15">
        <v>430.46</v>
      </c>
      <c r="G28" s="45" t="s">
        <v>81</v>
      </c>
      <c r="H28" s="17">
        <f t="shared" si="0"/>
        <v>0.008625</v>
      </c>
      <c r="I28" s="17">
        <f t="shared" si="1"/>
        <v>0.008625</v>
      </c>
      <c r="J28" s="18" t="s">
        <v>58</v>
      </c>
      <c r="K28" s="25"/>
      <c r="L28" s="11"/>
      <c r="M28" s="11">
        <v>8.625</v>
      </c>
      <c r="N28" s="8">
        <f t="shared" si="2"/>
        <v>0.008625</v>
      </c>
    </row>
    <row r="29" spans="1:14" ht="28.5" customHeight="1">
      <c r="A29" s="13">
        <v>16</v>
      </c>
      <c r="B29" s="10" t="s">
        <v>31</v>
      </c>
      <c r="C29" s="10" t="s">
        <v>50</v>
      </c>
      <c r="D29" s="14" t="s">
        <v>54</v>
      </c>
      <c r="E29" s="15">
        <v>430.46</v>
      </c>
      <c r="F29" s="15">
        <v>430.46</v>
      </c>
      <c r="G29" s="45" t="s">
        <v>82</v>
      </c>
      <c r="H29" s="17">
        <f t="shared" si="0"/>
        <v>0.021376000000000003</v>
      </c>
      <c r="I29" s="17">
        <f t="shared" si="1"/>
        <v>0.021376000000000003</v>
      </c>
      <c r="J29" s="18" t="s">
        <v>58</v>
      </c>
      <c r="K29" s="25"/>
      <c r="L29" s="11"/>
      <c r="M29" s="11">
        <v>21.376</v>
      </c>
      <c r="N29" s="8">
        <f t="shared" si="2"/>
        <v>0.021376000000000003</v>
      </c>
    </row>
    <row r="30" spans="1:14" ht="106.5" customHeight="1">
      <c r="A30" s="12">
        <v>17</v>
      </c>
      <c r="B30" s="10" t="s">
        <v>32</v>
      </c>
      <c r="C30" s="10" t="s">
        <v>51</v>
      </c>
      <c r="D30" s="14" t="s">
        <v>54</v>
      </c>
      <c r="E30" s="16" t="s">
        <v>62</v>
      </c>
      <c r="F30" s="16" t="s">
        <v>62</v>
      </c>
      <c r="G30" s="45" t="s">
        <v>83</v>
      </c>
      <c r="H30" s="17">
        <f t="shared" si="0"/>
        <v>0.21534999999999999</v>
      </c>
      <c r="I30" s="17">
        <f t="shared" si="1"/>
        <v>0.21534999999999999</v>
      </c>
      <c r="J30" s="18" t="s">
        <v>58</v>
      </c>
      <c r="K30" s="25"/>
      <c r="L30" s="11"/>
      <c r="M30" s="11">
        <v>215.35</v>
      </c>
      <c r="N30" s="8">
        <f t="shared" si="2"/>
        <v>0.21534999999999999</v>
      </c>
    </row>
    <row r="31" spans="1:14" ht="106.5" customHeight="1">
      <c r="A31" s="13">
        <v>18</v>
      </c>
      <c r="B31" s="10" t="s">
        <v>33</v>
      </c>
      <c r="C31" s="10" t="s">
        <v>52</v>
      </c>
      <c r="D31" s="14" t="s">
        <v>54</v>
      </c>
      <c r="E31" s="16" t="s">
        <v>62</v>
      </c>
      <c r="F31" s="16" t="s">
        <v>62</v>
      </c>
      <c r="G31" s="45" t="s">
        <v>84</v>
      </c>
      <c r="H31" s="17">
        <f t="shared" si="0"/>
        <v>1.370198</v>
      </c>
      <c r="I31" s="17">
        <f t="shared" si="1"/>
        <v>1.370198</v>
      </c>
      <c r="J31" s="18" t="s">
        <v>58</v>
      </c>
      <c r="K31" s="25"/>
      <c r="L31" s="11"/>
      <c r="M31" s="11">
        <v>1370.198</v>
      </c>
      <c r="N31" s="8">
        <f t="shared" si="2"/>
        <v>1.370198</v>
      </c>
    </row>
    <row r="32" spans="1:14" ht="18" customHeight="1">
      <c r="A32" s="13">
        <v>19</v>
      </c>
      <c r="B32" s="10" t="s">
        <v>55</v>
      </c>
      <c r="C32" s="10" t="s">
        <v>56</v>
      </c>
      <c r="D32" s="14" t="s">
        <v>57</v>
      </c>
      <c r="E32" s="15">
        <v>430.46</v>
      </c>
      <c r="F32" s="11">
        <v>430.46</v>
      </c>
      <c r="G32" s="45" t="s">
        <v>66</v>
      </c>
      <c r="H32" s="17">
        <f t="shared" si="0"/>
        <v>0</v>
      </c>
      <c r="I32" s="17">
        <f t="shared" si="1"/>
        <v>0</v>
      </c>
      <c r="J32" s="18" t="s">
        <v>58</v>
      </c>
      <c r="K32" s="25"/>
      <c r="L32" s="11"/>
      <c r="M32" s="11">
        <v>0</v>
      </c>
      <c r="N32" s="8">
        <f t="shared" si="2"/>
        <v>0</v>
      </c>
    </row>
    <row r="33" spans="1:14" ht="141.75" customHeight="1">
      <c r="A33" s="13">
        <v>20</v>
      </c>
      <c r="B33" s="10" t="s">
        <v>59</v>
      </c>
      <c r="C33" s="10" t="s">
        <v>60</v>
      </c>
      <c r="D33" s="14" t="s">
        <v>54</v>
      </c>
      <c r="E33" s="16" t="s">
        <v>62</v>
      </c>
      <c r="F33" s="16" t="s">
        <v>62</v>
      </c>
      <c r="G33" s="45" t="s">
        <v>67</v>
      </c>
      <c r="H33" s="17">
        <f t="shared" si="0"/>
        <v>0.517028</v>
      </c>
      <c r="I33" s="17">
        <f t="shared" si="1"/>
        <v>0.517028</v>
      </c>
      <c r="J33" s="18"/>
      <c r="K33" s="25"/>
      <c r="L33" s="11"/>
      <c r="M33" s="11">
        <v>517.028</v>
      </c>
      <c r="N33" s="8">
        <f t="shared" si="2"/>
        <v>0.517028</v>
      </c>
    </row>
    <row r="34" spans="1:14" ht="102.75" customHeight="1">
      <c r="A34" s="12">
        <v>21</v>
      </c>
      <c r="B34" s="10" t="s">
        <v>34</v>
      </c>
      <c r="C34" s="10" t="s">
        <v>53</v>
      </c>
      <c r="D34" s="14" t="s">
        <v>54</v>
      </c>
      <c r="E34" s="16" t="s">
        <v>62</v>
      </c>
      <c r="F34" s="16" t="s">
        <v>62</v>
      </c>
      <c r="G34" s="45" t="s">
        <v>68</v>
      </c>
      <c r="H34" s="17">
        <f t="shared" si="0"/>
        <v>0.855829</v>
      </c>
      <c r="I34" s="17">
        <f t="shared" si="1"/>
        <v>0.855829</v>
      </c>
      <c r="J34" s="18" t="s">
        <v>58</v>
      </c>
      <c r="K34" s="25"/>
      <c r="L34" s="11"/>
      <c r="M34" s="11">
        <v>855.829</v>
      </c>
      <c r="N34" s="8">
        <f t="shared" si="2"/>
        <v>0.855829</v>
      </c>
    </row>
    <row r="35" spans="8:14" ht="16.5" customHeight="1">
      <c r="H35" s="1"/>
      <c r="I35" s="1"/>
      <c r="L35" s="1">
        <f>SUM(L13:L34)</f>
        <v>0</v>
      </c>
      <c r="M35" s="1">
        <f>SUM(M13:M34)</f>
        <v>40224.96299999998</v>
      </c>
      <c r="N35" s="1">
        <f>SUM(N13:N34)</f>
        <v>40.22496300000001</v>
      </c>
    </row>
    <row r="36" ht="16.5" customHeight="1">
      <c r="M36" s="1">
        <f>M35+L35</f>
        <v>40224.96299999998</v>
      </c>
    </row>
  </sheetData>
  <sheetProtection/>
  <mergeCells count="16">
    <mergeCell ref="A7:J7"/>
    <mergeCell ref="A8:J8"/>
    <mergeCell ref="A9:J9"/>
    <mergeCell ref="A24:A25"/>
    <mergeCell ref="B24:B25"/>
    <mergeCell ref="C24:C25"/>
    <mergeCell ref="D24:D25"/>
    <mergeCell ref="E24:E25"/>
    <mergeCell ref="F24:F25"/>
    <mergeCell ref="G24:G25"/>
    <mergeCell ref="J24:J25"/>
    <mergeCell ref="L24:L25"/>
    <mergeCell ref="M24:M25"/>
    <mergeCell ref="H24:H25"/>
    <mergeCell ref="I24:I25"/>
    <mergeCell ref="N24:N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2019-01-18T07:12:22Z</dcterms:modified>
  <cp:category/>
  <cp:version/>
  <cp:contentType/>
  <cp:contentStatus/>
</cp:coreProperties>
</file>